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<sst xmlns="http://schemas.openxmlformats.org/spreadsheetml/2006/main" count="108" uniqueCount="108">
  <si>
    <t xml:space="preserve"/>
  </si>
  <si>
    <t xml:space="preserve">ASA020</t>
  </si>
  <si>
    <t xml:space="preserve">Ud</t>
  </si>
  <si>
    <t xml:space="preserve">Arqueta de bombeo, de obra de fábrica.</t>
  </si>
  <si>
    <r>
      <rPr>
        <sz val="8.25"/>
        <color rgb="FF000000"/>
        <rFont val="Arial"/>
        <family val="2"/>
      </rPr>
      <t xml:space="preserve">Arqueta de bombeo enterrada, de dimensiones interiores 100x100x100 cm, construida con fábrica de ladrillo cerámico macizo, de 1/2 pie de espesor, recibido con mortero de cemento, industrial, M-5, sobre solera de hormigón en masa HM-30/B/20/I+Qb de 15 cm de espesor, enfoscada y bruñida interiormente con mortero de cemento, industrial, con aditivo hidrófugo, M-15 formando aristas y esquinas a media caña, con sifón formado por un codo de 87°30' de PVC largo, cerrada superiormente con tablero cerámico hueco machihembrado, losa de hormigón HA-30/B/20/IIb+Qb de 20 cm de espesor armada con malla electrosoldada y tapa prefabricada de hormigón armado con cierre hermético al paso de los olores mefíticos; conjunto de dos bombas iguales, una de ellas de reserva, siendo cada una de ellas una electrobomba sumergible, para achique de aguas limpias o ligeramente cargadas, construida en acero inoxidable, modelo BEST ONE MA "EBARA", con una potencia de 0,25 kW y salida de impulsión roscada de 1 1/4", para una altura máxima de inmersión de 5 m, temperatura máxima del líquido conducido 35°C según UNE-EN 60335-2-41 para uso doméstico y 40°C para otras aplicaciones y tamaño máximo de paso de sólidos 10 mm, con cuerpo de impulsión, filtro, impulsor, carcasa, tapa de motor y eje motor de acero inoxidable AISI 304, cierre mecánico con doble retén en cámara de aceite, motor asíncrono de 2 polos, aislamiento clase F, para alimentación monofásica a 230 V y 50 Hz de frecuencia, condensador y protección termoamperimétrica de rearme automático incorporados, protección IP68, con regulador de nivel incorporado y cable eléctrico de conexión de 5 metros con enchufe tipo shuko, conectadas a conductos de impulsión de aguas residuales realizados con tubo de PVC. Incluso accesorios, uniones y piezas especiales para la instalación de dos bombas y su conexión a las redes eléctrica y de saneamiento. El precio no incluye la excavación ni el relleno del trasdós.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</si>
  <si>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</si>
  <si>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</si>
  <si>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</si>
  <si>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</si>
  <si>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</si>
  <si>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</si>
  <si>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</si>
  <si>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mt10hmf010kn</t>
  </si>
  <si>
    <t xml:space="preserve">m³</t>
  </si>
  <si>
    <t xml:space="preserve">Hormigón HM-30/B/20/I+Qb, fabricado en central, con cemento SR.</t>
  </si>
  <si>
    <t xml:space="preserve">mt04lma010b</t>
  </si>
  <si>
    <t xml:space="preserve">Ud</t>
  </si>
  <si>
    <t xml:space="preserve">Ladrillo cerámico macizo de elaboración mecánica para revestir, 25x12x5 cm, para uso en fábrica protegida (pieza P), densidad 2300 kg/m³, según UNE-EN 771-1.</t>
  </si>
  <si>
    <t xml:space="preserve">mt08aaa010a</t>
  </si>
  <si>
    <t xml:space="preserve">m³</t>
  </si>
  <si>
    <t xml:space="preserve">Agua.</t>
  </si>
  <si>
    <t xml:space="preserve">mt09mif010ca</t>
  </si>
  <si>
    <t xml:space="preserve">t</t>
  </si>
  <si>
    <t xml:space="preserve">Mortero industrial para albañilería, de cemento, color gris, categoría M-5 (resistencia a compresión 5 N/mm²), suministrado en sacos, según UNE-EN 998-2.</t>
  </si>
  <si>
    <t xml:space="preserve">mt11ppl030b</t>
  </si>
  <si>
    <t xml:space="preserve">Ud</t>
  </si>
  <si>
    <t xml:space="preserve">Codo 87°30' de PVC liso, D=160 mm.</t>
  </si>
  <si>
    <t xml:space="preserve">mt09mif010la</t>
  </si>
  <si>
    <t xml:space="preserve">t</t>
  </si>
  <si>
    <t xml:space="preserve">Mortero industrial para albañilería, de cemento, color gris, con aditivo hidrófugo, categoría M-15 (resistencia a compresión 15 N/mm²), suministrado en sacos, según UNE-EN 998-2.</t>
  </si>
  <si>
    <t xml:space="preserve">mt04lvg020c</t>
  </si>
  <si>
    <t xml:space="preserve">Ud</t>
  </si>
  <si>
    <t xml:space="preserve">Tablero cerámico hueco machihembrado, para revestir, 80x25x3 cm, con las testas rectas, según UNE 67041.</t>
  </si>
  <si>
    <t xml:space="preserve">mt07ame010g</t>
  </si>
  <si>
    <t xml:space="preserve">m²</t>
  </si>
  <si>
    <t xml:space="preserve">Malla electrosoldada ME 15x15 Ø 6-6 B 500 T 6x2,20 UNE-EN 10080.</t>
  </si>
  <si>
    <t xml:space="preserve">mt07aco020i</t>
  </si>
  <si>
    <t xml:space="preserve">Ud</t>
  </si>
  <si>
    <t xml:space="preserve">Separador homologado para losas macizas.</t>
  </si>
  <si>
    <t xml:space="preserve">mt10haf010psc</t>
  </si>
  <si>
    <t xml:space="preserve">m³</t>
  </si>
  <si>
    <t xml:space="preserve">Hormigón HA-30/B/20/IIb+Qb, fabricado en central, con cemento SR.</t>
  </si>
  <si>
    <t xml:space="preserve">mt11var100</t>
  </si>
  <si>
    <t xml:space="preserve">Ud</t>
  </si>
  <si>
    <t xml:space="preserve">Conjunto de elementos necesarios para garantizar el cierre hermético al paso de olores mefíticos en arquetas de saneamiento, compuesto por: angulares y chapas metálicas con sus elementos de fijación y anclaje, junta de neopreno, aceite y demás accesorios.</t>
  </si>
  <si>
    <t xml:space="preserve">mt11arf010f</t>
  </si>
  <si>
    <t xml:space="preserve">Ud</t>
  </si>
  <si>
    <t xml:space="preserve">Tapa de hormigón armado prefabricada, 96x96x5 cm.</t>
  </si>
  <si>
    <t xml:space="preserve">mt36bom050r</t>
  </si>
  <si>
    <t xml:space="preserve">m</t>
  </si>
  <si>
    <t xml:space="preserve">Conducto de impulsión de aguas residuales realizado con tubo de PVC para presión de 10 atm, de 40 mm de diámetro, con extremo abocardado, según UNE-EN 1452.</t>
  </si>
  <si>
    <t xml:space="preserve">mt36bom051r</t>
  </si>
  <si>
    <t xml:space="preserve">Ud</t>
  </si>
  <si>
    <t xml:space="preserve">Repercusión, por m de tubería, de accesorios, uniones y piezas especiales para tubo de PVC para presión de 10 atm, de 40 mm de diámetro.</t>
  </si>
  <si>
    <t xml:space="preserve">mt37vre010e</t>
  </si>
  <si>
    <t xml:space="preserve">Ud</t>
  </si>
  <si>
    <t xml:space="preserve">Válvula de retención, con rosca GAS de 1 1/4", "EBARA".</t>
  </si>
  <si>
    <t xml:space="preserve">mt37svc010i</t>
  </si>
  <si>
    <t xml:space="preserve">Ud</t>
  </si>
  <si>
    <t xml:space="preserve">Válvula de compuerta de latón fundido, para roscar, de 1 1/4".</t>
  </si>
  <si>
    <t xml:space="preserve">mt36bse020E</t>
  </si>
  <si>
    <t xml:space="preserve">Ud</t>
  </si>
  <si>
    <t xml:space="preserve">Electrobomba sumergible, para achique de aguas limpias o ligeramente cargadas, construida en acero inoxidable, modelo BEST ONE MA "EBARA", con una potencia de 0,25 kW y salida de impulsión roscada de 1 1/4", para una altura máxima de inmersión de 5 m, temperatura máxima del líquido conducido 35°C según UNE-EN 60335-2-41 para uso doméstico y 40°C para otras aplicaciones y tamaño máximo de paso de sólidos 10 mm, con cuerpo de impulsión, filtro, impulsor, carcasa, tapa de motor y eje motor de acero inoxidable AISI 304, cierre mecánico con doble retén en cámara de aceite, motor asíncrono de 2 polos, aislamiento clase F, para alimentación monofásica a 230 V y 50 Hz de frecuencia, condensador y protección termoamperimétrica de rearme automático incorporados, protección IP68, con regulador de nivel incorporado y cable eléctrico de conexión de 5 metros con enchufe tipo shuko.</t>
  </si>
  <si>
    <t xml:space="preserve">mt36bom020</t>
  </si>
  <si>
    <t xml:space="preserve">Ud</t>
  </si>
  <si>
    <t xml:space="preserve">Accesorios para instalación de bomba sumergible portátil, para achique de aguas, instalada en arqueta enterrada y conexión a la red de evacuación.</t>
  </si>
  <si>
    <t xml:space="preserve">mt36bom060a</t>
  </si>
  <si>
    <t xml:space="preserve">Ud</t>
  </si>
  <si>
    <t xml:space="preserve">Instalación de bomba sumergible portátil, para achique de aguas, en arqueta enterrada y conexión a la red eléctrica.</t>
  </si>
  <si>
    <t xml:space="preserve">Subtotal materiales:</t>
  </si>
  <si>
    <t xml:space="preserve">Mano de obra</t>
  </si>
  <si>
    <t xml:space="preserve">mo020</t>
  </si>
  <si>
    <t xml:space="preserve">h</t>
  </si>
  <si>
    <t xml:space="preserve">Oficial 1ª construcción.</t>
  </si>
  <si>
    <t xml:space="preserve">mo077</t>
  </si>
  <si>
    <t xml:space="preserve">h</t>
  </si>
  <si>
    <t xml:space="preserve">Ayudante construcción.</t>
  </si>
  <si>
    <t xml:space="preserve">mo113</t>
  </si>
  <si>
    <t xml:space="preserve">h</t>
  </si>
  <si>
    <t xml:space="preserve">Peón ordinario construcción.</t>
  </si>
  <si>
    <t xml:space="preserve">mo008</t>
  </si>
  <si>
    <t xml:space="preserve">h</t>
  </si>
  <si>
    <t xml:space="preserve">Oficial 1ª fontanero.</t>
  </si>
  <si>
    <t xml:space="preserve">mo107</t>
  </si>
  <si>
    <t xml:space="preserve">h</t>
  </si>
  <si>
    <t xml:space="preserve">Ayudante fontanero.</t>
  </si>
  <si>
    <t xml:space="preserve">mo003</t>
  </si>
  <si>
    <t xml:space="preserve">h</t>
  </si>
  <si>
    <t xml:space="preserve">Oficial 1ª electricista.</t>
  </si>
  <si>
    <t xml:space="preserve">Subtotal mano de obra:</t>
  </si>
  <si>
    <t xml:space="preserve">Costes directos complementarios</t>
  </si>
  <si>
    <t xml:space="preserve">%</t>
  </si>
  <si>
    <t xml:space="preserve">Costes directos complementarios</t>
  </si>
  <si>
    <t xml:space="preserve">Coste de mantenimiento decenal: 76,03€ en los primeros 10 años.</t>
  </si>
  <si>
    <r>
      <rPr>
        <b/>
        <sz val="8.25"/>
        <color rgb="FF000000"/>
        <rFont val="Arial"/>
        <family val="2"/>
      </rPr>
      <t xml:space="preserve">Costes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</si>
  <si>
    <t xml:space="preserve">Referencia norma UNE y Título de la norma transposición de norma armonizada</t>
  </si>
  <si>
    <r>
      <rPr>
        <sz val="8.25"/>
        <color rgb="FF000000"/>
        <rFont val="Arial"/>
        <family val="2"/>
      </rPr>
      <t xml:space="preserve">Aplicabilidad</t>
    </r>
    <r>
      <rPr>
        <sz val="8.25"/>
        <color rgb="FF000000"/>
        <rFont val="Arial"/>
        <family val="2"/>
      </rPr>
      <t xml:space="preserve">(a)</t>
    </r>
  </si>
  <si>
    <r>
      <rPr>
        <sz val="8.25"/>
        <color rgb="FF000000"/>
        <rFont val="Arial"/>
        <family val="2"/>
      </rPr>
      <t xml:space="preserve">Obligatoriedad</t>
    </r>
    <r>
      <rPr>
        <sz val="8.25"/>
        <color rgb="FF000000"/>
        <rFont val="Arial"/>
        <family val="2"/>
      </rPr>
      <t xml:space="preserve">(b)</t>
    </r>
  </si>
  <si>
    <r>
      <rPr>
        <sz val="8.25"/>
        <color rgb="FF000000"/>
        <rFont val="Arial"/>
        <family val="2"/>
      </rPr>
      <t xml:space="preserve">Sistema</t>
    </r>
    <r>
      <rPr>
        <sz val="8.25"/>
        <color rgb="FF000000"/>
        <rFont val="Arial"/>
        <family val="2"/>
      </rPr>
      <t xml:space="preserve">(c)</t>
    </r>
  </si>
  <si>
    <t xml:space="preserve">UNE-EN 771-1:2011/A1:2016</t>
  </si>
  <si>
    <t xml:space="preserve">2+/4</t>
  </si>
  <si>
    <t xml:space="preserve">Especificaciones de piezas para fábrica de albañilería. Parte 1: Piezas de arcilla cocida</t>
  </si>
  <si>
    <t xml:space="preserve">UNE-EN 998-2:2012</t>
  </si>
  <si>
    <t xml:space="preserve">2+/4</t>
  </si>
  <si>
    <t xml:space="preserve">Especificaciones de los morteros para albañilería. Parte 2: Morteros para albañilería</t>
  </si>
  <si>
    <r>
      <rPr>
        <sz val="8.25"/>
        <color rgb="FF000000"/>
        <rFont val="Arial"/>
        <family val="2"/>
      </rPr>
      <t xml:space="preserve">(a)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Fecha de aplicabilidad de la norma armonizada e inicio del período de coexistencia</t>
    </r>
  </si>
  <si>
    <r>
      <rPr>
        <sz val="8.25"/>
        <color rgb="FF000000"/>
        <rFont val="Arial"/>
        <family val="2"/>
      </rPr>
      <t xml:space="preserve">(b)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Fecha final del período de coexistencia / entrada en vigor marcado CE</t>
    </r>
  </si>
  <si>
    <r>
      <rPr>
        <sz val="8.25"/>
        <color rgb="FF000000"/>
        <rFont val="Arial"/>
        <family val="2"/>
      </rPr>
      <t xml:space="preserve">(c)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Sistema de evaluación y verificación de la constancia de las prestaciones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</si>
</sst>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32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  <xf numFmtId="0" fontId="0" fillId="0" borderId="1" xfId="0" applyFont="1" applyAlignment="1">
      <alignment horizontal="center" vertical="center" wrapText="1"/>
    </xf>
    <xf numFmtId="0" fontId="0" fillId="0" borderId="8" xfId="0" applyFont="1" applyAlignment="1">
      <alignment horizontal="left" vertical="center" wrapText="1"/>
    </xf>
    <xf numFmtId="0" fontId="0" fillId="0" borderId="8" xfId="0" applyFont="1" applyAlignment="1">
      <alignment horizontal="center" vertical="center" wrapText="1"/>
    </xf>
    <xf numFmtId="0" fontId="0" fillId="0" borderId="9" xfId="0" applyFont="1" applyAlignment="1">
      <alignment horizontal="left" vertical="center" wrapText="1"/>
    </xf>
    <xf numFmtId="0" fontId="0" fillId="0" borderId="9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33" customWidth="1"/>
    <col min="2" max="2" width="6.12" customWidth="1"/>
    <col min="3" max="3" width="7.31" customWidth="1"/>
    <col min="4" max="4" width="70.55" customWidth="1"/>
    <col min="5" max="5" width="2.21" customWidth="1"/>
    <col min="6" max="6" width="10.71" customWidth="1"/>
    <col min="7" max="7" width="2.89" customWidth="1"/>
    <col min="8" max="8" width="10.37" customWidth="1"/>
    <col min="9" max="9" width="1.02" customWidth="1"/>
    <col min="10" max="10" width="9.0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3" spans="1:10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  <c r="I3" s="2"/>
      <c r="J3" s="2"/>
    </row>
    <row r="5" spans="1:10" ht="160.50" thickBot="1" customHeight="1">
      <c r="A5" s="5" t="s">
        <v>4</v>
      </c>
      <c r="B5" s="5"/>
      <c r="C5" s="5"/>
      <c r="D5" s="5"/>
      <c r="E5" s="5"/>
      <c r="F5" s="5"/>
      <c r="G5" s="5"/>
      <c r="H5" s="5"/>
      <c r="I5" s="5"/>
      <c r="J5" s="5"/>
    </row>
    <row r="8" spans="1:10" ht="24.00" thickBot="1" customHeight="1">
      <c r="A8" s="6" t="s">
        <v>5</v>
      </c>
      <c r="B8" s="6"/>
      <c r="C8" s="6" t="s">
        <v>6</v>
      </c>
      <c r="D8" s="6" t="s">
        <v>7</v>
      </c>
      <c r="E8" s="6"/>
      <c r="F8" s="7" t="s">
        <v>8</v>
      </c>
      <c r="G8" s="7"/>
      <c r="H8" s="7" t="s">
        <v>9</v>
      </c>
      <c r="I8" s="7" t="s">
        <v>10</v>
      </c>
      <c r="J8" s="7"/>
    </row>
    <row r="9" spans="1:10" ht="13.50" thickBot="1" customHeight="1">
      <c r="A9" s="8">
        <v>1</v>
      </c>
      <c r="B9" s="8"/>
      <c r="C9" s="8"/>
      <c r="D9" s="9" t="s">
        <v>11</v>
      </c>
      <c r="E9" s="9"/>
      <c r="F9" s="9"/>
      <c r="G9" s="9"/>
      <c r="H9" s="8"/>
      <c r="I9" s="8"/>
      <c r="J9" s="8"/>
    </row>
    <row r="10" spans="1:10" ht="13.50" thickBot="1" customHeight="1">
      <c r="A10" s="1" t="s">
        <v>12</v>
      </c>
      <c r="B10" s="1"/>
      <c r="C10" s="10" t="s">
        <v>13</v>
      </c>
      <c r="D10" s="1" t="s">
        <v>14</v>
      </c>
      <c r="E10" s="1"/>
      <c r="F10" s="11">
        <v>0.356</v>
      </c>
      <c r="G10" s="11"/>
      <c r="H10" s="12">
        <v>101.65</v>
      </c>
      <c r="I10" s="12">
        <f ca="1">ROUND(INDIRECT(ADDRESS(ROW()+(0), COLUMN()+(-3), 1))*INDIRECT(ADDRESS(ROW()+(0), COLUMN()+(-1), 1)), 2)</f>
        <v>36.19</v>
      </c>
      <c r="J10" s="12"/>
    </row>
    <row r="11" spans="1:10" ht="24.00" thickBot="1" customHeight="1">
      <c r="A11" s="1" t="s">
        <v>15</v>
      </c>
      <c r="B11" s="1"/>
      <c r="C11" s="10" t="s">
        <v>16</v>
      </c>
      <c r="D11" s="1" t="s">
        <v>17</v>
      </c>
      <c r="E11" s="1"/>
      <c r="F11" s="11">
        <v>337</v>
      </c>
      <c r="G11" s="11"/>
      <c r="H11" s="12">
        <v>0.23</v>
      </c>
      <c r="I11" s="12">
        <f ca="1">ROUND(INDIRECT(ADDRESS(ROW()+(0), COLUMN()+(-3), 1))*INDIRECT(ADDRESS(ROW()+(0), COLUMN()+(-1), 1)), 2)</f>
        <v>77.51</v>
      </c>
      <c r="J11" s="12"/>
    </row>
    <row r="12" spans="1:10" ht="13.50" thickBot="1" customHeight="1">
      <c r="A12" s="1" t="s">
        <v>18</v>
      </c>
      <c r="B12" s="1"/>
      <c r="C12" s="10" t="s">
        <v>19</v>
      </c>
      <c r="D12" s="1" t="s">
        <v>20</v>
      </c>
      <c r="E12" s="1"/>
      <c r="F12" s="11">
        <v>0.068</v>
      </c>
      <c r="G12" s="11"/>
      <c r="H12" s="12">
        <v>1.5</v>
      </c>
      <c r="I12" s="12">
        <f ca="1">ROUND(INDIRECT(ADDRESS(ROW()+(0), COLUMN()+(-3), 1))*INDIRECT(ADDRESS(ROW()+(0), COLUMN()+(-1), 1)), 2)</f>
        <v>0.1</v>
      </c>
      <c r="J12" s="12"/>
    </row>
    <row r="13" spans="1:10" ht="24.00" thickBot="1" customHeight="1">
      <c r="A13" s="1" t="s">
        <v>21</v>
      </c>
      <c r="B13" s="1"/>
      <c r="C13" s="10" t="s">
        <v>22</v>
      </c>
      <c r="D13" s="1" t="s">
        <v>23</v>
      </c>
      <c r="E13" s="1"/>
      <c r="F13" s="11">
        <v>0.236</v>
      </c>
      <c r="G13" s="11"/>
      <c r="H13" s="12">
        <v>33.86</v>
      </c>
      <c r="I13" s="12">
        <f ca="1">ROUND(INDIRECT(ADDRESS(ROW()+(0), COLUMN()+(-3), 1))*INDIRECT(ADDRESS(ROW()+(0), COLUMN()+(-1), 1)), 2)</f>
        <v>7.99</v>
      </c>
      <c r="J13" s="12"/>
    </row>
    <row r="14" spans="1:10" ht="13.50" thickBot="1" customHeight="1">
      <c r="A14" s="1" t="s">
        <v>24</v>
      </c>
      <c r="B14" s="1"/>
      <c r="C14" s="10" t="s">
        <v>25</v>
      </c>
      <c r="D14" s="1" t="s">
        <v>26</v>
      </c>
      <c r="E14" s="1"/>
      <c r="F14" s="11">
        <v>1</v>
      </c>
      <c r="G14" s="11"/>
      <c r="H14" s="12">
        <v>16.41</v>
      </c>
      <c r="I14" s="12">
        <f ca="1">ROUND(INDIRECT(ADDRESS(ROW()+(0), COLUMN()+(-3), 1))*INDIRECT(ADDRESS(ROW()+(0), COLUMN()+(-1), 1)), 2)</f>
        <v>16.41</v>
      </c>
      <c r="J14" s="12"/>
    </row>
    <row r="15" spans="1:10" ht="34.50" thickBot="1" customHeight="1">
      <c r="A15" s="1" t="s">
        <v>27</v>
      </c>
      <c r="B15" s="1"/>
      <c r="C15" s="10" t="s">
        <v>28</v>
      </c>
      <c r="D15" s="1" t="s">
        <v>29</v>
      </c>
      <c r="E15" s="1"/>
      <c r="F15" s="11">
        <v>0.141</v>
      </c>
      <c r="G15" s="11"/>
      <c r="H15" s="12">
        <v>41.79</v>
      </c>
      <c r="I15" s="12">
        <f ca="1">ROUND(INDIRECT(ADDRESS(ROW()+(0), COLUMN()+(-3), 1))*INDIRECT(ADDRESS(ROW()+(0), COLUMN()+(-1), 1)), 2)</f>
        <v>5.89</v>
      </c>
      <c r="J15" s="12"/>
    </row>
    <row r="16" spans="1:10" ht="24.00" thickBot="1" customHeight="1">
      <c r="A16" s="1" t="s">
        <v>30</v>
      </c>
      <c r="B16" s="1"/>
      <c r="C16" s="10" t="s">
        <v>31</v>
      </c>
      <c r="D16" s="1" t="s">
        <v>32</v>
      </c>
      <c r="E16" s="1"/>
      <c r="F16" s="11">
        <v>4</v>
      </c>
      <c r="G16" s="11"/>
      <c r="H16" s="12">
        <v>0.39</v>
      </c>
      <c r="I16" s="12">
        <f ca="1">ROUND(INDIRECT(ADDRESS(ROW()+(0), COLUMN()+(-3), 1))*INDIRECT(ADDRESS(ROW()+(0), COLUMN()+(-1), 1)), 2)</f>
        <v>1.56</v>
      </c>
      <c r="J16" s="12"/>
    </row>
    <row r="17" spans="1:10" ht="13.50" thickBot="1" customHeight="1">
      <c r="A17" s="1" t="s">
        <v>33</v>
      </c>
      <c r="B17" s="1"/>
      <c r="C17" s="10" t="s">
        <v>34</v>
      </c>
      <c r="D17" s="1" t="s">
        <v>35</v>
      </c>
      <c r="E17" s="1"/>
      <c r="F17" s="11">
        <v>0.445</v>
      </c>
      <c r="G17" s="11"/>
      <c r="H17" s="12">
        <v>2.39</v>
      </c>
      <c r="I17" s="12">
        <f ca="1">ROUND(INDIRECT(ADDRESS(ROW()+(0), COLUMN()+(-3), 1))*INDIRECT(ADDRESS(ROW()+(0), COLUMN()+(-1), 1)), 2)</f>
        <v>1.06</v>
      </c>
      <c r="J17" s="12"/>
    </row>
    <row r="18" spans="1:10" ht="13.50" thickBot="1" customHeight="1">
      <c r="A18" s="1" t="s">
        <v>36</v>
      </c>
      <c r="B18" s="1"/>
      <c r="C18" s="10" t="s">
        <v>37</v>
      </c>
      <c r="D18" s="1" t="s">
        <v>38</v>
      </c>
      <c r="E18" s="1"/>
      <c r="F18" s="11">
        <v>4</v>
      </c>
      <c r="G18" s="11"/>
      <c r="H18" s="12">
        <v>0.09</v>
      </c>
      <c r="I18" s="12">
        <f ca="1">ROUND(INDIRECT(ADDRESS(ROW()+(0), COLUMN()+(-3), 1))*INDIRECT(ADDRESS(ROW()+(0), COLUMN()+(-1), 1)), 2)</f>
        <v>0.36</v>
      </c>
      <c r="J18" s="12"/>
    </row>
    <row r="19" spans="1:10" ht="13.50" thickBot="1" customHeight="1">
      <c r="A19" s="1" t="s">
        <v>39</v>
      </c>
      <c r="B19" s="1"/>
      <c r="C19" s="10" t="s">
        <v>40</v>
      </c>
      <c r="D19" s="1" t="s">
        <v>41</v>
      </c>
      <c r="E19" s="1"/>
      <c r="F19" s="11">
        <v>0.123</v>
      </c>
      <c r="G19" s="11"/>
      <c r="H19" s="12">
        <v>106.45</v>
      </c>
      <c r="I19" s="12">
        <f ca="1">ROUND(INDIRECT(ADDRESS(ROW()+(0), COLUMN()+(-3), 1))*INDIRECT(ADDRESS(ROW()+(0), COLUMN()+(-1), 1)), 2)</f>
        <v>13.09</v>
      </c>
      <c r="J19" s="12"/>
    </row>
    <row r="20" spans="1:10" ht="45.00" thickBot="1" customHeight="1">
      <c r="A20" s="1" t="s">
        <v>42</v>
      </c>
      <c r="B20" s="1"/>
      <c r="C20" s="10" t="s">
        <v>43</v>
      </c>
      <c r="D20" s="1" t="s">
        <v>44</v>
      </c>
      <c r="E20" s="1"/>
      <c r="F20" s="11">
        <v>1</v>
      </c>
      <c r="G20" s="11"/>
      <c r="H20" s="12">
        <v>8.25</v>
      </c>
      <c r="I20" s="12">
        <f ca="1">ROUND(INDIRECT(ADDRESS(ROW()+(0), COLUMN()+(-3), 1))*INDIRECT(ADDRESS(ROW()+(0), COLUMN()+(-1), 1)), 2)</f>
        <v>8.25</v>
      </c>
      <c r="J20" s="12"/>
    </row>
    <row r="21" spans="1:10" ht="13.50" thickBot="1" customHeight="1">
      <c r="A21" s="1" t="s">
        <v>45</v>
      </c>
      <c r="B21" s="1"/>
      <c r="C21" s="10" t="s">
        <v>46</v>
      </c>
      <c r="D21" s="1" t="s">
        <v>47</v>
      </c>
      <c r="E21" s="1"/>
      <c r="F21" s="11">
        <v>1</v>
      </c>
      <c r="G21" s="11"/>
      <c r="H21" s="12">
        <v>46</v>
      </c>
      <c r="I21" s="12">
        <f ca="1">ROUND(INDIRECT(ADDRESS(ROW()+(0), COLUMN()+(-3), 1))*INDIRECT(ADDRESS(ROW()+(0), COLUMN()+(-1), 1)), 2)</f>
        <v>46</v>
      </c>
      <c r="J21" s="12"/>
    </row>
    <row r="22" spans="1:10" ht="24.00" thickBot="1" customHeight="1">
      <c r="A22" s="1" t="s">
        <v>48</v>
      </c>
      <c r="B22" s="1"/>
      <c r="C22" s="10" t="s">
        <v>49</v>
      </c>
      <c r="D22" s="1" t="s">
        <v>50</v>
      </c>
      <c r="E22" s="1"/>
      <c r="F22" s="11">
        <v>4</v>
      </c>
      <c r="G22" s="11"/>
      <c r="H22" s="12">
        <v>2.32</v>
      </c>
      <c r="I22" s="12">
        <f ca="1">ROUND(INDIRECT(ADDRESS(ROW()+(0), COLUMN()+(-3), 1))*INDIRECT(ADDRESS(ROW()+(0), COLUMN()+(-1), 1)), 2)</f>
        <v>9.28</v>
      </c>
      <c r="J22" s="12"/>
    </row>
    <row r="23" spans="1:10" ht="24.00" thickBot="1" customHeight="1">
      <c r="A23" s="1" t="s">
        <v>51</v>
      </c>
      <c r="B23" s="1"/>
      <c r="C23" s="10" t="s">
        <v>52</v>
      </c>
      <c r="D23" s="1" t="s">
        <v>53</v>
      </c>
      <c r="E23" s="1"/>
      <c r="F23" s="11">
        <v>4</v>
      </c>
      <c r="G23" s="11"/>
      <c r="H23" s="12">
        <v>0.7</v>
      </c>
      <c r="I23" s="12">
        <f ca="1">ROUND(INDIRECT(ADDRESS(ROW()+(0), COLUMN()+(-3), 1))*INDIRECT(ADDRESS(ROW()+(0), COLUMN()+(-1), 1)), 2)</f>
        <v>2.8</v>
      </c>
      <c r="J23" s="12"/>
    </row>
    <row r="24" spans="1:10" ht="13.50" thickBot="1" customHeight="1">
      <c r="A24" s="1" t="s">
        <v>54</v>
      </c>
      <c r="B24" s="1"/>
      <c r="C24" s="10" t="s">
        <v>55</v>
      </c>
      <c r="D24" s="1" t="s">
        <v>56</v>
      </c>
      <c r="E24" s="1"/>
      <c r="F24" s="11">
        <v>2</v>
      </c>
      <c r="G24" s="11"/>
      <c r="H24" s="12">
        <v>93</v>
      </c>
      <c r="I24" s="12">
        <f ca="1">ROUND(INDIRECT(ADDRESS(ROW()+(0), COLUMN()+(-3), 1))*INDIRECT(ADDRESS(ROW()+(0), COLUMN()+(-1), 1)), 2)</f>
        <v>186</v>
      </c>
      <c r="J24" s="12"/>
    </row>
    <row r="25" spans="1:10" ht="13.50" thickBot="1" customHeight="1">
      <c r="A25" s="1" t="s">
        <v>57</v>
      </c>
      <c r="B25" s="1"/>
      <c r="C25" s="10" t="s">
        <v>58</v>
      </c>
      <c r="D25" s="1" t="s">
        <v>59</v>
      </c>
      <c r="E25" s="1"/>
      <c r="F25" s="11">
        <v>2</v>
      </c>
      <c r="G25" s="11"/>
      <c r="H25" s="12">
        <v>15.02</v>
      </c>
      <c r="I25" s="12">
        <f ca="1">ROUND(INDIRECT(ADDRESS(ROW()+(0), COLUMN()+(-3), 1))*INDIRECT(ADDRESS(ROW()+(0), COLUMN()+(-1), 1)), 2)</f>
        <v>30.04</v>
      </c>
      <c r="J25" s="12"/>
    </row>
    <row r="26" spans="1:10" ht="118.50" thickBot="1" customHeight="1">
      <c r="A26" s="1" t="s">
        <v>60</v>
      </c>
      <c r="B26" s="1"/>
      <c r="C26" s="10" t="s">
        <v>61</v>
      </c>
      <c r="D26" s="1" t="s">
        <v>62</v>
      </c>
      <c r="E26" s="1"/>
      <c r="F26" s="11">
        <v>2</v>
      </c>
      <c r="G26" s="11"/>
      <c r="H26" s="12">
        <v>382</v>
      </c>
      <c r="I26" s="12">
        <f ca="1">ROUND(INDIRECT(ADDRESS(ROW()+(0), COLUMN()+(-3), 1))*INDIRECT(ADDRESS(ROW()+(0), COLUMN()+(-1), 1)), 2)</f>
        <v>764</v>
      </c>
      <c r="J26" s="12"/>
    </row>
    <row r="27" spans="1:10" ht="24.00" thickBot="1" customHeight="1">
      <c r="A27" s="1" t="s">
        <v>63</v>
      </c>
      <c r="B27" s="1"/>
      <c r="C27" s="10" t="s">
        <v>64</v>
      </c>
      <c r="D27" s="1" t="s">
        <v>65</v>
      </c>
      <c r="E27" s="1"/>
      <c r="F27" s="11">
        <v>2</v>
      </c>
      <c r="G27" s="11"/>
      <c r="H27" s="12">
        <v>22.45</v>
      </c>
      <c r="I27" s="12">
        <f ca="1">ROUND(INDIRECT(ADDRESS(ROW()+(0), COLUMN()+(-3), 1))*INDIRECT(ADDRESS(ROW()+(0), COLUMN()+(-1), 1)), 2)</f>
        <v>44.9</v>
      </c>
      <c r="J27" s="12"/>
    </row>
    <row r="28" spans="1:10" ht="24.00" thickBot="1" customHeight="1">
      <c r="A28" s="1" t="s">
        <v>66</v>
      </c>
      <c r="B28" s="1"/>
      <c r="C28" s="10" t="s">
        <v>67</v>
      </c>
      <c r="D28" s="1" t="s">
        <v>68</v>
      </c>
      <c r="E28" s="1"/>
      <c r="F28" s="13">
        <v>2</v>
      </c>
      <c r="G28" s="13"/>
      <c r="H28" s="14">
        <v>15</v>
      </c>
      <c r="I28" s="14">
        <f ca="1">ROUND(INDIRECT(ADDRESS(ROW()+(0), COLUMN()+(-3), 1))*INDIRECT(ADDRESS(ROW()+(0), COLUMN()+(-1), 1)), 2)</f>
        <v>30</v>
      </c>
      <c r="J28" s="14"/>
    </row>
    <row r="29" spans="1:10" ht="13.50" thickBot="1" customHeight="1">
      <c r="A29" s="15"/>
      <c r="B29" s="15"/>
      <c r="C29" s="15"/>
      <c r="D29" s="15"/>
      <c r="E29" s="15"/>
      <c r="F29" s="9" t="s">
        <v>69</v>
      </c>
      <c r="G29" s="9"/>
      <c r="H29" s="9"/>
      <c r="I29" s="17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1)),INDIRECT(ADDRESS(ROW()+(-9), COLUMN()+(0), 1)),INDIRECT(ADDRESS(ROW()+(-10), COLUMN()+(0), 1)),INDIRECT(ADDRESS(ROW()+(-11), COLUMN()+(0), 1)),INDIRECT(ADDRESS(ROW()+(-12), COLUMN()+(0), 1)),INDIRECT(ADDRESS(ROW()+(-13), COLUMN()+(0), 1)),INDIRECT(ADDRESS(ROW()+(-14), COLUMN()+(0), 1)),INDIRECT(ADDRESS(ROW()+(-15), COLUMN()+(0), 1)),INDIRECT(ADDRESS(ROW()+(-16), COLUMN()+(0), 1)),INDIRECT(ADDRESS(ROW()+(-17), COLUMN()+(0), 1)),INDIRECT(ADDRESS(ROW()+(-18), COLUMN()+(0), 1)),INDIRECT(ADDRESS(ROW()+(-19), COLUMN()+(0), 1))), 2)</f>
        <v>1281.43</v>
      </c>
      <c r="J29" s="17"/>
    </row>
    <row r="30" spans="1:10" ht="13.50" thickBot="1" customHeight="1">
      <c r="A30" s="15">
        <v>2</v>
      </c>
      <c r="B30" s="15"/>
      <c r="C30" s="15"/>
      <c r="D30" s="18" t="s">
        <v>70</v>
      </c>
      <c r="E30" s="18"/>
      <c r="F30" s="18"/>
      <c r="G30" s="18"/>
      <c r="H30" s="15"/>
      <c r="I30" s="15"/>
      <c r="J30" s="15"/>
    </row>
    <row r="31" spans="1:10" ht="13.50" thickBot="1" customHeight="1">
      <c r="A31" s="1" t="s">
        <v>71</v>
      </c>
      <c r="B31" s="1"/>
      <c r="C31" s="10" t="s">
        <v>72</v>
      </c>
      <c r="D31" s="1" t="s">
        <v>73</v>
      </c>
      <c r="E31" s="1"/>
      <c r="F31" s="11">
        <v>2.4</v>
      </c>
      <c r="G31" s="11"/>
      <c r="H31" s="12">
        <v>18.89</v>
      </c>
      <c r="I31" s="12">
        <f ca="1">ROUND(INDIRECT(ADDRESS(ROW()+(0), COLUMN()+(-3), 1))*INDIRECT(ADDRESS(ROW()+(0), COLUMN()+(-1), 1)), 2)</f>
        <v>45.34</v>
      </c>
      <c r="J31" s="12"/>
    </row>
    <row r="32" spans="1:10" ht="13.50" thickBot="1" customHeight="1">
      <c r="A32" s="1" t="s">
        <v>74</v>
      </c>
      <c r="B32" s="1"/>
      <c r="C32" s="10" t="s">
        <v>75</v>
      </c>
      <c r="D32" s="1" t="s">
        <v>76</v>
      </c>
      <c r="E32" s="1"/>
      <c r="F32" s="11">
        <v>0.3</v>
      </c>
      <c r="G32" s="11"/>
      <c r="H32" s="12">
        <v>17.9</v>
      </c>
      <c r="I32" s="12">
        <f ca="1">ROUND(INDIRECT(ADDRESS(ROW()+(0), COLUMN()+(-3), 1))*INDIRECT(ADDRESS(ROW()+(0), COLUMN()+(-1), 1)), 2)</f>
        <v>5.37</v>
      </c>
      <c r="J32" s="12"/>
    </row>
    <row r="33" spans="1:10" ht="13.50" thickBot="1" customHeight="1">
      <c r="A33" s="1" t="s">
        <v>77</v>
      </c>
      <c r="B33" s="1"/>
      <c r="C33" s="10" t="s">
        <v>78</v>
      </c>
      <c r="D33" s="1" t="s">
        <v>79</v>
      </c>
      <c r="E33" s="1"/>
      <c r="F33" s="11">
        <v>2.659</v>
      </c>
      <c r="G33" s="11"/>
      <c r="H33" s="12">
        <v>17.67</v>
      </c>
      <c r="I33" s="12">
        <f ca="1">ROUND(INDIRECT(ADDRESS(ROW()+(0), COLUMN()+(-3), 1))*INDIRECT(ADDRESS(ROW()+(0), COLUMN()+(-1), 1)), 2)</f>
        <v>46.98</v>
      </c>
      <c r="J33" s="12"/>
    </row>
    <row r="34" spans="1:10" ht="13.50" thickBot="1" customHeight="1">
      <c r="A34" s="1" t="s">
        <v>80</v>
      </c>
      <c r="B34" s="1"/>
      <c r="C34" s="10" t="s">
        <v>81</v>
      </c>
      <c r="D34" s="1" t="s">
        <v>82</v>
      </c>
      <c r="E34" s="1"/>
      <c r="F34" s="11">
        <v>1.6</v>
      </c>
      <c r="G34" s="11"/>
      <c r="H34" s="12">
        <v>19.42</v>
      </c>
      <c r="I34" s="12">
        <f ca="1">ROUND(INDIRECT(ADDRESS(ROW()+(0), COLUMN()+(-3), 1))*INDIRECT(ADDRESS(ROW()+(0), COLUMN()+(-1), 1)), 2)</f>
        <v>31.07</v>
      </c>
      <c r="J34" s="12"/>
    </row>
    <row r="35" spans="1:10" ht="13.50" thickBot="1" customHeight="1">
      <c r="A35" s="1" t="s">
        <v>83</v>
      </c>
      <c r="B35" s="1"/>
      <c r="C35" s="10" t="s">
        <v>84</v>
      </c>
      <c r="D35" s="1" t="s">
        <v>85</v>
      </c>
      <c r="E35" s="1"/>
      <c r="F35" s="11">
        <v>1.6</v>
      </c>
      <c r="G35" s="11"/>
      <c r="H35" s="12">
        <v>17.86</v>
      </c>
      <c r="I35" s="12">
        <f ca="1">ROUND(INDIRECT(ADDRESS(ROW()+(0), COLUMN()+(-3), 1))*INDIRECT(ADDRESS(ROW()+(0), COLUMN()+(-1), 1)), 2)</f>
        <v>28.58</v>
      </c>
      <c r="J35" s="12"/>
    </row>
    <row r="36" spans="1:10" ht="13.50" thickBot="1" customHeight="1">
      <c r="A36" s="1" t="s">
        <v>86</v>
      </c>
      <c r="B36" s="1"/>
      <c r="C36" s="10" t="s">
        <v>87</v>
      </c>
      <c r="D36" s="1" t="s">
        <v>88</v>
      </c>
      <c r="E36" s="1"/>
      <c r="F36" s="13">
        <v>2.68</v>
      </c>
      <c r="G36" s="13"/>
      <c r="H36" s="14">
        <v>19.42</v>
      </c>
      <c r="I36" s="14">
        <f ca="1">ROUND(INDIRECT(ADDRESS(ROW()+(0), COLUMN()+(-3), 1))*INDIRECT(ADDRESS(ROW()+(0), COLUMN()+(-1), 1)), 2)</f>
        <v>52.05</v>
      </c>
      <c r="J36" s="14"/>
    </row>
    <row r="37" spans="1:10" ht="13.50" thickBot="1" customHeight="1">
      <c r="A37" s="15"/>
      <c r="B37" s="15"/>
      <c r="C37" s="15"/>
      <c r="D37" s="15"/>
      <c r="E37" s="15"/>
      <c r="F37" s="9" t="s">
        <v>89</v>
      </c>
      <c r="G37" s="9"/>
      <c r="H37" s="9"/>
      <c r="I37" s="17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1))), 2)</f>
        <v>209.39</v>
      </c>
      <c r="J37" s="17"/>
    </row>
    <row r="38" spans="1:10" ht="13.50" thickBot="1" customHeight="1">
      <c r="A38" s="15">
        <v>3</v>
      </c>
      <c r="B38" s="15"/>
      <c r="C38" s="15"/>
      <c r="D38" s="18" t="s">
        <v>90</v>
      </c>
      <c r="E38" s="18"/>
      <c r="F38" s="18"/>
      <c r="G38" s="18"/>
      <c r="H38" s="15"/>
      <c r="I38" s="15"/>
      <c r="J38" s="15"/>
    </row>
    <row r="39" spans="1:10" ht="13.50" thickBot="1" customHeight="1">
      <c r="A39" s="19"/>
      <c r="B39" s="19"/>
      <c r="C39" s="20" t="s">
        <v>91</v>
      </c>
      <c r="D39" s="19" t="s">
        <v>92</v>
      </c>
      <c r="E39" s="19"/>
      <c r="F39" s="13">
        <v>2</v>
      </c>
      <c r="G39" s="13"/>
      <c r="H39" s="14">
        <f ca="1">ROUND(SUM(INDIRECT(ADDRESS(ROW()+(-2), COLUMN()+(1), 1)),INDIRECT(ADDRESS(ROW()+(-10), COLUMN()+(1), 1))), 2)</f>
        <v>1490.82</v>
      </c>
      <c r="I39" s="14">
        <f ca="1">ROUND(INDIRECT(ADDRESS(ROW()+(0), COLUMN()+(-3), 1))*INDIRECT(ADDRESS(ROW()+(0), COLUMN()+(-1), 1))/100, 2)</f>
        <v>29.82</v>
      </c>
      <c r="J39" s="14"/>
    </row>
    <row r="40" spans="1:10" ht="13.50" thickBot="1" customHeight="1">
      <c r="A40" s="21" t="s">
        <v>93</v>
      </c>
      <c r="B40" s="21"/>
      <c r="C40" s="22"/>
      <c r="D40" s="23"/>
      <c r="E40" s="23"/>
      <c r="F40" s="24" t="s">
        <v>94</v>
      </c>
      <c r="G40" s="24"/>
      <c r="H40" s="25"/>
      <c r="I40" s="26">
        <f ca="1">ROUND(SUM(INDIRECT(ADDRESS(ROW()+(-1), COLUMN()+(0), 1)),INDIRECT(ADDRESS(ROW()+(-3), COLUMN()+(0), 1)),INDIRECT(ADDRESS(ROW()+(-11), COLUMN()+(0), 1))), 2)</f>
        <v>1520.64</v>
      </c>
      <c r="J40" s="26"/>
    </row>
    <row r="43" spans="1:10" ht="13.50" thickBot="1" customHeight="1">
      <c r="A43" s="27" t="s">
        <v>95</v>
      </c>
      <c r="B43" s="27"/>
      <c r="C43" s="27"/>
      <c r="D43" s="27"/>
      <c r="E43" s="27" t="s">
        <v>96</v>
      </c>
      <c r="F43" s="27"/>
      <c r="G43" s="27" t="s">
        <v>97</v>
      </c>
      <c r="H43" s="27"/>
      <c r="I43" s="27"/>
      <c r="J43" s="27" t="s">
        <v>98</v>
      </c>
    </row>
    <row r="44" spans="1:10" ht="13.50" thickBot="1" customHeight="1">
      <c r="A44" s="28" t="s">
        <v>99</v>
      </c>
      <c r="B44" s="28"/>
      <c r="C44" s="28"/>
      <c r="D44" s="28"/>
      <c r="E44" s="29">
        <v>1.06202e+006</v>
      </c>
      <c r="F44" s="29"/>
      <c r="G44" s="29">
        <v>1.06202e+006</v>
      </c>
      <c r="H44" s="29"/>
      <c r="I44" s="29"/>
      <c r="J44" s="29" t="s">
        <v>100</v>
      </c>
    </row>
    <row r="45" spans="1:10" ht="13.50" thickBot="1" customHeight="1">
      <c r="A45" s="30" t="s">
        <v>101</v>
      </c>
      <c r="B45" s="30"/>
      <c r="C45" s="30"/>
      <c r="D45" s="30"/>
      <c r="E45" s="31"/>
      <c r="F45" s="31"/>
      <c r="G45" s="31"/>
      <c r="H45" s="31"/>
      <c r="I45" s="31"/>
      <c r="J45" s="31"/>
    </row>
    <row r="46" spans="1:10" ht="13.50" thickBot="1" customHeight="1">
      <c r="A46" s="28" t="s">
        <v>102</v>
      </c>
      <c r="B46" s="28"/>
      <c r="C46" s="28"/>
      <c r="D46" s="28"/>
      <c r="E46" s="29">
        <v>162011</v>
      </c>
      <c r="F46" s="29"/>
      <c r="G46" s="29">
        <v>162012</v>
      </c>
      <c r="H46" s="29"/>
      <c r="I46" s="29"/>
      <c r="J46" s="29" t="s">
        <v>103</v>
      </c>
    </row>
    <row r="47" spans="1:10" ht="13.50" thickBot="1" customHeight="1">
      <c r="A47" s="30" t="s">
        <v>104</v>
      </c>
      <c r="B47" s="30"/>
      <c r="C47" s="30"/>
      <c r="D47" s="30"/>
      <c r="E47" s="31"/>
      <c r="F47" s="31"/>
      <c r="G47" s="31"/>
      <c r="H47" s="31"/>
      <c r="I47" s="31"/>
      <c r="J47" s="31"/>
    </row>
    <row r="50" spans="1:1" ht="33.75" thickBot="1" customHeight="1">
      <c r="A50" s="1" t="s">
        <v>105</v>
      </c>
      <c r="B50" s="1"/>
      <c r="C50" s="1"/>
      <c r="D50" s="1"/>
      <c r="E50" s="1"/>
      <c r="F50" s="1"/>
      <c r="G50" s="1"/>
      <c r="H50" s="1"/>
      <c r="I50" s="1"/>
      <c r="J50" s="1"/>
    </row>
    <row r="51" spans="1:1" ht="33.75" thickBot="1" customHeight="1">
      <c r="A51" s="1" t="s">
        <v>106</v>
      </c>
      <c r="B51" s="1"/>
      <c r="C51" s="1"/>
      <c r="D51" s="1"/>
      <c r="E51" s="1"/>
      <c r="F51" s="1"/>
      <c r="G51" s="1"/>
      <c r="H51" s="1"/>
      <c r="I51" s="1"/>
      <c r="J51" s="1"/>
    </row>
    <row r="52" spans="1:1" ht="33.75" thickBot="1" customHeight="1">
      <c r="A52" s="1" t="s">
        <v>107</v>
      </c>
      <c r="B52" s="1"/>
      <c r="C52" s="1"/>
      <c r="D52" s="1"/>
      <c r="E52" s="1"/>
      <c r="F52" s="1"/>
      <c r="G52" s="1"/>
      <c r="H52" s="1"/>
      <c r="I52" s="1"/>
      <c r="J52" s="1"/>
    </row>
  </sheetData>
  <mergeCells count="147">
    <mergeCell ref="A1:J1"/>
    <mergeCell ref="C3:J3"/>
    <mergeCell ref="A5:J5"/>
    <mergeCell ref="A8:B8"/>
    <mergeCell ref="D8:E8"/>
    <mergeCell ref="F8:G8"/>
    <mergeCell ref="I8:J8"/>
    <mergeCell ref="A9:B9"/>
    <mergeCell ref="D9:G9"/>
    <mergeCell ref="I9:J9"/>
    <mergeCell ref="A10:B10"/>
    <mergeCell ref="D10:E10"/>
    <mergeCell ref="F10:G10"/>
    <mergeCell ref="I10:J10"/>
    <mergeCell ref="A11:B11"/>
    <mergeCell ref="D11:E11"/>
    <mergeCell ref="F11:G11"/>
    <mergeCell ref="I11:J11"/>
    <mergeCell ref="A12:B12"/>
    <mergeCell ref="D12:E12"/>
    <mergeCell ref="F12:G12"/>
    <mergeCell ref="I12:J12"/>
    <mergeCell ref="A13:B13"/>
    <mergeCell ref="D13:E13"/>
    <mergeCell ref="F13:G13"/>
    <mergeCell ref="I13:J13"/>
    <mergeCell ref="A14:B14"/>
    <mergeCell ref="D14:E14"/>
    <mergeCell ref="F14:G14"/>
    <mergeCell ref="I14:J14"/>
    <mergeCell ref="A15:B15"/>
    <mergeCell ref="D15:E15"/>
    <mergeCell ref="F15:G15"/>
    <mergeCell ref="I15:J15"/>
    <mergeCell ref="A16:B16"/>
    <mergeCell ref="D16:E16"/>
    <mergeCell ref="F16:G16"/>
    <mergeCell ref="I16:J16"/>
    <mergeCell ref="A17:B17"/>
    <mergeCell ref="D17:E17"/>
    <mergeCell ref="F17:G17"/>
    <mergeCell ref="I17:J17"/>
    <mergeCell ref="A18:B18"/>
    <mergeCell ref="D18:E18"/>
    <mergeCell ref="F18:G18"/>
    <mergeCell ref="I18:J18"/>
    <mergeCell ref="A19:B19"/>
    <mergeCell ref="D19:E19"/>
    <mergeCell ref="F19:G19"/>
    <mergeCell ref="I19:J19"/>
    <mergeCell ref="A20:B20"/>
    <mergeCell ref="D20:E20"/>
    <mergeCell ref="F20:G20"/>
    <mergeCell ref="I20:J20"/>
    <mergeCell ref="A21:B21"/>
    <mergeCell ref="D21:E21"/>
    <mergeCell ref="F21:G21"/>
    <mergeCell ref="I21:J21"/>
    <mergeCell ref="A22:B22"/>
    <mergeCell ref="D22:E22"/>
    <mergeCell ref="F22:G22"/>
    <mergeCell ref="I22:J22"/>
    <mergeCell ref="A23:B23"/>
    <mergeCell ref="D23:E23"/>
    <mergeCell ref="F23:G23"/>
    <mergeCell ref="I23:J23"/>
    <mergeCell ref="A24:B24"/>
    <mergeCell ref="D24:E24"/>
    <mergeCell ref="F24:G24"/>
    <mergeCell ref="I24:J24"/>
    <mergeCell ref="A25:B25"/>
    <mergeCell ref="D25:E25"/>
    <mergeCell ref="F25:G25"/>
    <mergeCell ref="I25:J25"/>
    <mergeCell ref="A26:B26"/>
    <mergeCell ref="D26:E26"/>
    <mergeCell ref="F26:G26"/>
    <mergeCell ref="I26:J26"/>
    <mergeCell ref="A27:B27"/>
    <mergeCell ref="D27:E27"/>
    <mergeCell ref="F27:G27"/>
    <mergeCell ref="I27:J27"/>
    <mergeCell ref="A28:B28"/>
    <mergeCell ref="D28:E28"/>
    <mergeCell ref="F28:G28"/>
    <mergeCell ref="I28:J28"/>
    <mergeCell ref="A29:B29"/>
    <mergeCell ref="D29:E29"/>
    <mergeCell ref="F29:H29"/>
    <mergeCell ref="I29:J29"/>
    <mergeCell ref="A30:B30"/>
    <mergeCell ref="D30:G30"/>
    <mergeCell ref="I30:J30"/>
    <mergeCell ref="A31:B31"/>
    <mergeCell ref="D31:E31"/>
    <mergeCell ref="F31:G31"/>
    <mergeCell ref="I31:J31"/>
    <mergeCell ref="A32:B32"/>
    <mergeCell ref="D32:E32"/>
    <mergeCell ref="F32:G32"/>
    <mergeCell ref="I32:J32"/>
    <mergeCell ref="A33:B33"/>
    <mergeCell ref="D33:E33"/>
    <mergeCell ref="F33:G33"/>
    <mergeCell ref="I33:J33"/>
    <mergeCell ref="A34:B34"/>
    <mergeCell ref="D34:E34"/>
    <mergeCell ref="F34:G34"/>
    <mergeCell ref="I34:J34"/>
    <mergeCell ref="A35:B35"/>
    <mergeCell ref="D35:E35"/>
    <mergeCell ref="F35:G35"/>
    <mergeCell ref="I35:J35"/>
    <mergeCell ref="A36:B36"/>
    <mergeCell ref="D36:E36"/>
    <mergeCell ref="F36:G36"/>
    <mergeCell ref="I36:J36"/>
    <mergeCell ref="A37:B37"/>
    <mergeCell ref="D37:E37"/>
    <mergeCell ref="F37:H37"/>
    <mergeCell ref="I37:J37"/>
    <mergeCell ref="A38:B38"/>
    <mergeCell ref="D38:G38"/>
    <mergeCell ref="I38:J38"/>
    <mergeCell ref="A39:B39"/>
    <mergeCell ref="D39:E39"/>
    <mergeCell ref="F39:G39"/>
    <mergeCell ref="I39:J39"/>
    <mergeCell ref="A40:E40"/>
    <mergeCell ref="F40:H40"/>
    <mergeCell ref="I40:J40"/>
    <mergeCell ref="A43:D43"/>
    <mergeCell ref="E43:F43"/>
    <mergeCell ref="G43:I43"/>
    <mergeCell ref="A44:D44"/>
    <mergeCell ref="E44:F45"/>
    <mergeCell ref="G44:I45"/>
    <mergeCell ref="J44:J45"/>
    <mergeCell ref="A45:D45"/>
    <mergeCell ref="A46:D46"/>
    <mergeCell ref="E46:F47"/>
    <mergeCell ref="G46:I47"/>
    <mergeCell ref="J46:J47"/>
    <mergeCell ref="A47:D47"/>
    <mergeCell ref="A50:J50"/>
    <mergeCell ref="A51:J51"/>
    <mergeCell ref="A52:J52"/>
  </mergeCells>
  <pageMargins left="0.147638" right="0.147638" top="0.206693" bottom="0.206693" header="0.0" footer="0.0"/>
  <pageSetup paperSize="9" orientation="portrait"/>
  <rowBreaks count="0" manualBreakCount="0">
    </rowBreaks>
</worksheet>
</file>