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<sst xmlns="http://schemas.openxmlformats.org/spreadsheetml/2006/main" count="111" uniqueCount="111">
  <si>
    <t xml:space="preserve"/>
  </si>
  <si>
    <t xml:space="preserve">ASA021</t>
  </si>
  <si>
    <t xml:space="preserve">Ud</t>
  </si>
  <si>
    <t xml:space="preserve">Arqueta de bombeo, de obra de fábrica, "EBARA".</t>
  </si>
  <si>
    <r>
      <rPr>
        <sz val="8.25"/>
        <color rgb="FF000000"/>
        <rFont val="Arial"/>
        <family val="2"/>
      </rPr>
      <t xml:space="preserve">Arqueta de bombeo enterrada, de dimensiones interiores 100x100x100 cm, construida con fábrica de ladrillo cerámico macizo,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sifón formado por un codo de 87°30' de PVC largo, cerrada superiormente con tablero cerámico hueco machihembrado, losa de hormigón HA-30/B/20/XC4+XA2 de 20 cm de espesor armada con malla electrosoldada y tapa prefabricada de hormigón armado con cierre hermético al paso de los olores mefíticos; electrobomba sumergible, para achique de aguas limpias o ligeramente cargadas, construida en acero inoxidable, modelo BEST ONE MA "EBARA", con una potencia de 0,25 kW y salida de impulsión roscada de 1 1/4", para una altura máxima de inmersión de 5 m, temperatura máxima del líquido conducido 35°C según UNE-EN 60335-2-41 para uso doméstico y 40°C para otras aplicaciones y tamaño máximo de paso de sólidos 10 mm, con cuerpo de impulsión, filtro, impulsor, carcasa, tapa de motor y eje motor de acero inoxidable AISI 304, cierre mecánico con doble retén en cámara de aceite, motor asíncrono de 2 polos, aislamiento clase F, para alimentación monofásica a 230 V y 50 Hz de frecuencia, condensador y protección termoamperimétrica de rearme automático incorporados, protección IP68, con regulador de nivel incorporado y cable eléctrico de conexión de 5 metros con enchufe tipo shuko, conectada a conducto de impulsión de aguas residuales realizado con tubo de PVC. Incluso accesorios, uniones y piezas especiales para la instalación de una bomba y su conexión a las redes eléctrica y de saneamiento.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</si>
  <si>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</si>
  <si>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</si>
  <si>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</si>
  <si>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</si>
  <si>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</si>
  <si>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</si>
  <si>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</si>
  <si>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</si>
  <si>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</si>
  <si>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</si>
  <si>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mt04lma010b</t>
  </si>
  <si>
    <t xml:space="preserve">Ud</t>
  </si>
  <si>
    <t xml:space="preserve">Ladrillo cerámico macizo de elaboración mecánica, para revestir, 25x12x5 cm, para uso en fábrica protegida (pieza P), densidad 2300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</si>
  <si>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</si>
  <si>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</si>
  <si>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</si>
  <si>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</si>
  <si>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</si>
  <si>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</si>
  <si>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mt11ppl030b</t>
  </si>
  <si>
    <t xml:space="preserve">Ud</t>
  </si>
  <si>
    <t xml:space="preserve">Codo 87°30' de PVC liso, D=160 mm.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</si>
  <si>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</si>
  <si>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</si>
  <si>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</si>
  <si>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</si>
  <si>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</si>
  <si>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</si>
  <si>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mt07ame010g</t>
  </si>
  <si>
    <t xml:space="preserve">m²</t>
  </si>
  <si>
    <t xml:space="preserve">Malla electrosoldada ME 15x15 Ø 6-6 B 500 T 6x2,20 UNE-EN 10080.</t>
  </si>
  <si>
    <t xml:space="preserve">mt07aco020h</t>
  </si>
  <si>
    <t xml:space="preserve">Ud</t>
  </si>
  <si>
    <t xml:space="preserve">Separador homologado para losas macizas.</t>
  </si>
  <si>
    <t xml:space="preserve">mt10haf010ernu</t>
  </si>
  <si>
    <t xml:space="preserve">m³</t>
  </si>
  <si>
    <t xml:space="preserve">Hormigón HA-30/B/20/XC4+XA2, fabricado en central, con cemento SR.</t>
  </si>
  <si>
    <t xml:space="preserve">mt11var100</t>
  </si>
  <si>
    <t xml:space="preserve">Ud</t>
  </si>
  <si>
    <t xml:space="preserve">Conjunto de elementos necesarios para garantizar el cierre hermético al paso de olores mefíticos en arquetas de saneamiento, compuesto por: angulares y chapas metálicas con sus elementos de fijación y anclaje, junta de neopreno, aceite y demás accesorios.</t>
  </si>
  <si>
    <t xml:space="preserve">mt11arf010f</t>
  </si>
  <si>
    <t xml:space="preserve">Ud</t>
  </si>
  <si>
    <t xml:space="preserve">Tapa de hormigón armado prefabricada, 96x96x5 cm.</t>
  </si>
  <si>
    <t xml:space="preserve">mt36bom050r</t>
  </si>
  <si>
    <t xml:space="preserve">m</t>
  </si>
  <si>
    <t xml:space="preserve">Conducto de impulsión de aguas residuales realizado con tubo de PVC para presión de 10 atm, de 40 mm de diámetro, con extremo abocardado, según UNE-EN 1452.</t>
  </si>
  <si>
    <t xml:space="preserve">mt36bom051r</t>
  </si>
  <si>
    <t xml:space="preserve">Ud</t>
  </si>
  <si>
    <t xml:space="preserve">Repercusión, por m de tubería, de accesorios, uniones y piezas especiales para tubo de PVC para presión de 10 atm, de 40 mm de diámetro.</t>
  </si>
  <si>
    <t xml:space="preserve">mt37vre010e</t>
  </si>
  <si>
    <t xml:space="preserve">Ud</t>
  </si>
  <si>
    <t xml:space="preserve">Válvula de retención, con rosca GAS de 1 1/4", "EBARA".</t>
  </si>
  <si>
    <t xml:space="preserve">mt37svc010i</t>
  </si>
  <si>
    <t xml:space="preserve">Ud</t>
  </si>
  <si>
    <t xml:space="preserve">Válvula de compuerta de latón fundido, para roscar, de 1 1/4".</t>
  </si>
  <si>
    <t xml:space="preserve">mt36bse020D</t>
  </si>
  <si>
    <t xml:space="preserve">Ud</t>
  </si>
  <si>
    <t xml:space="preserve">Electrobomba sumergible, para achique de aguas limpias o ligeramente cargadas, construida en acero inoxidable, modelo BEST ONE MA "EBARA", con una potencia de 0,25 kW y salida de impulsión roscada de 1 1/4", para una altura máxima de inmersión de 5 m, temperatura máxima del líquido conducido 35°C según UNE-EN 60335-2-41 para uso doméstico y 40°C para otras aplicaciones y tamaño máximo de paso de sólidos 10 mm, con cuerpo de impulsión, filtro, impulsor, carcasa, tapa de motor y eje motor de acero inoxidable AISI 304, cierre mecánico con doble retén en cámara de aceite, motor asíncrono de 2 polos, aislamiento clase F, para alimentación monofásica a 230 V y 50 Hz de frecuencia, condensador y protección termoamperimétrica de rearme automático incorporados, protección IP68, con regulador de nivel incorporado y cable eléctrico de conexión de 5 metros con enchufe tipo shuko.</t>
  </si>
  <si>
    <t xml:space="preserve">mt36bom020</t>
  </si>
  <si>
    <t xml:space="preserve">Ud</t>
  </si>
  <si>
    <t xml:space="preserve">Accesorios para instalación de bomba sumergible portátil, para achique de aguas, instalada en arqueta enterrada y conexión a la red de evacuación.</t>
  </si>
  <si>
    <t xml:space="preserve">mt36bom060b</t>
  </si>
  <si>
    <t xml:space="preserve">Ud</t>
  </si>
  <si>
    <t xml:space="preserve">Conexión a la red eléctrica de bomba sumergible portátil, para achique de aguas, instalada en arqueta enterrada.</t>
  </si>
  <si>
    <t xml:space="preserve">mt37bce909a</t>
  </si>
  <si>
    <t xml:space="preserve">Ud</t>
  </si>
  <si>
    <t xml:space="preserve">Puesta en marcha de sistema de elevación de aguas residuales con electrobomba sumergible, "EBARA".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</si>
  <si>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</si>
  <si>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</si>
  <si>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</si>
  <si>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</si>
  <si>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</si>
  <si>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</si>
  <si>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</si>
  <si>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</si>
  <si>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</si>
  <si>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</si>
  <si>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</si>
  <si>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</si>
  <si>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</si>
  <si>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</si>
  <si>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</si>
  <si>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</si>
  <si>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</si>
  <si>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</si>
  <si>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</si>
  <si>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</si>
  <si>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</si>
  <si>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</si>
  <si>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</si>
  <si>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</si>
  <si>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46,91€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</si>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</sst>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99" customWidth="1"/>
    <col min="4" max="4" width="70.04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0.356</v>
      </c>
      <c r="G10" s="11"/>
      <c r="H10" s="12">
        <v>115.86</v>
      </c>
      <c r="I10" s="12">
        <f ca="1">ROUND(INDIRECT(ADDRESS(ROW()+(0), COLUMN()+(-3), 1))*INDIRECT(ADDRESS(ROW()+(0), COLUMN()+(-1), 1)), 2)</f>
        <v>41.25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337</v>
      </c>
      <c r="G11" s="11"/>
      <c r="H11" s="12">
        <v>0.51</v>
      </c>
      <c r="I11" s="12">
        <f ca="1">ROUND(INDIRECT(ADDRESS(ROW()+(0), COLUMN()+(-3), 1))*INDIRECT(ADDRESS(ROW()+(0), COLUMN()+(-1), 1)), 2)</f>
        <v>171.87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0.068</v>
      </c>
      <c r="G12" s="11"/>
      <c r="H12" s="12">
        <v>1.5</v>
      </c>
      <c r="I12" s="12">
        <f ca="1">ROUND(INDIRECT(ADDRESS(ROW()+(0), COLUMN()+(-3), 1))*INDIRECT(ADDRESS(ROW()+(0), COLUMN()+(-1), 1)), 2)</f>
        <v>0.1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0.236</v>
      </c>
      <c r="G13" s="11"/>
      <c r="H13" s="12">
        <v>53.48</v>
      </c>
      <c r="I13" s="12">
        <f ca="1">ROUND(INDIRECT(ADDRESS(ROW()+(0), COLUMN()+(-3), 1))*INDIRECT(ADDRESS(ROW()+(0), COLUMN()+(-1), 1)), 2)</f>
        <v>12.62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</v>
      </c>
      <c r="G14" s="11"/>
      <c r="H14" s="12">
        <v>14.08</v>
      </c>
      <c r="I14" s="12">
        <f ca="1">ROUND(INDIRECT(ADDRESS(ROW()+(0), COLUMN()+(-3), 1))*INDIRECT(ADDRESS(ROW()+(0), COLUMN()+(-1), 1)), 2)</f>
        <v>14.08</v>
      </c>
      <c r="J14" s="12"/>
    </row>
    <row r="15" spans="1:10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0.141</v>
      </c>
      <c r="G15" s="11"/>
      <c r="H15" s="12">
        <v>73.55</v>
      </c>
      <c r="I15" s="12">
        <f ca="1">ROUND(INDIRECT(ADDRESS(ROW()+(0), COLUMN()+(-3), 1))*INDIRECT(ADDRESS(ROW()+(0), COLUMN()+(-1), 1)), 2)</f>
        <v>10.37</v>
      </c>
      <c r="J15" s="12"/>
    </row>
    <row r="16" spans="1:10" ht="24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4</v>
      </c>
      <c r="G16" s="11"/>
      <c r="H16" s="12">
        <v>1.14</v>
      </c>
      <c r="I16" s="12">
        <f ca="1">ROUND(INDIRECT(ADDRESS(ROW()+(0), COLUMN()+(-3), 1))*INDIRECT(ADDRESS(ROW()+(0), COLUMN()+(-1), 1)), 2)</f>
        <v>4.56</v>
      </c>
      <c r="J16" s="12"/>
    </row>
    <row r="17" spans="1:10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0.445</v>
      </c>
      <c r="G17" s="11"/>
      <c r="H17" s="12">
        <v>4.7</v>
      </c>
      <c r="I17" s="12">
        <f ca="1">ROUND(INDIRECT(ADDRESS(ROW()+(0), COLUMN()+(-3), 1))*INDIRECT(ADDRESS(ROW()+(0), COLUMN()+(-1), 1)), 2)</f>
        <v>2.09</v>
      </c>
      <c r="J17" s="12"/>
    </row>
    <row r="18" spans="1:10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4</v>
      </c>
      <c r="G18" s="11"/>
      <c r="H18" s="12">
        <v>0.09</v>
      </c>
      <c r="I18" s="12">
        <f ca="1">ROUND(INDIRECT(ADDRESS(ROW()+(0), COLUMN()+(-3), 1))*INDIRECT(ADDRESS(ROW()+(0), COLUMN()+(-1), 1)), 2)</f>
        <v>0.36</v>
      </c>
      <c r="J18" s="12"/>
    </row>
    <row r="19" spans="1:10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0.123</v>
      </c>
      <c r="G19" s="11"/>
      <c r="H19" s="12">
        <v>115</v>
      </c>
      <c r="I19" s="12">
        <f ca="1">ROUND(INDIRECT(ADDRESS(ROW()+(0), COLUMN()+(-3), 1))*INDIRECT(ADDRESS(ROW()+(0), COLUMN()+(-1), 1)), 2)</f>
        <v>14.15</v>
      </c>
      <c r="J19" s="12"/>
    </row>
    <row r="20" spans="1:10" ht="45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</v>
      </c>
      <c r="G20" s="11"/>
      <c r="H20" s="12">
        <v>8.25</v>
      </c>
      <c r="I20" s="12">
        <f ca="1">ROUND(INDIRECT(ADDRESS(ROW()+(0), COLUMN()+(-3), 1))*INDIRECT(ADDRESS(ROW()+(0), COLUMN()+(-1), 1)), 2)</f>
        <v>8.25</v>
      </c>
      <c r="J20" s="12"/>
    </row>
    <row r="21" spans="1:10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</v>
      </c>
      <c r="G21" s="11"/>
      <c r="H21" s="12">
        <v>46</v>
      </c>
      <c r="I21" s="12">
        <f ca="1">ROUND(INDIRECT(ADDRESS(ROW()+(0), COLUMN()+(-3), 1))*INDIRECT(ADDRESS(ROW()+(0), COLUMN()+(-1), 1)), 2)</f>
        <v>46</v>
      </c>
      <c r="J21" s="12"/>
    </row>
    <row r="22" spans="1:10" ht="24.0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2</v>
      </c>
      <c r="G22" s="11"/>
      <c r="H22" s="12">
        <v>2.32</v>
      </c>
      <c r="I22" s="12">
        <f ca="1">ROUND(INDIRECT(ADDRESS(ROW()+(0), COLUMN()+(-3), 1))*INDIRECT(ADDRESS(ROW()+(0), COLUMN()+(-1), 1)), 2)</f>
        <v>4.64</v>
      </c>
      <c r="J22" s="12"/>
    </row>
    <row r="23" spans="1:10" ht="24.0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2</v>
      </c>
      <c r="G23" s="11"/>
      <c r="H23" s="12">
        <v>0.7</v>
      </c>
      <c r="I23" s="12">
        <f ca="1">ROUND(INDIRECT(ADDRESS(ROW()+(0), COLUMN()+(-3), 1))*INDIRECT(ADDRESS(ROW()+(0), COLUMN()+(-1), 1)), 2)</f>
        <v>1.4</v>
      </c>
      <c r="J23" s="12"/>
    </row>
    <row r="24" spans="1:10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1</v>
      </c>
      <c r="G24" s="11"/>
      <c r="H24" s="12">
        <v>100</v>
      </c>
      <c r="I24" s="12">
        <f ca="1">ROUND(INDIRECT(ADDRESS(ROW()+(0), COLUMN()+(-3), 1))*INDIRECT(ADDRESS(ROW()+(0), COLUMN()+(-1), 1)), 2)</f>
        <v>100</v>
      </c>
      <c r="J24" s="12"/>
    </row>
    <row r="25" spans="1:10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1</v>
      </c>
      <c r="G25" s="11"/>
      <c r="H25" s="12">
        <v>14.2</v>
      </c>
      <c r="I25" s="12">
        <f ca="1">ROUND(INDIRECT(ADDRESS(ROW()+(0), COLUMN()+(-3), 1))*INDIRECT(ADDRESS(ROW()+(0), COLUMN()+(-1), 1)), 2)</f>
        <v>14.2</v>
      </c>
      <c r="J25" s="12"/>
    </row>
    <row r="26" spans="1:10" ht="118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1</v>
      </c>
      <c r="G26" s="11"/>
      <c r="H26" s="12">
        <v>417</v>
      </c>
      <c r="I26" s="12">
        <f ca="1">ROUND(INDIRECT(ADDRESS(ROW()+(0), COLUMN()+(-3), 1))*INDIRECT(ADDRESS(ROW()+(0), COLUMN()+(-1), 1)), 2)</f>
        <v>417</v>
      </c>
      <c r="J26" s="12"/>
    </row>
    <row r="27" spans="1:10" ht="24.0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1">
        <v>1</v>
      </c>
      <c r="G27" s="11"/>
      <c r="H27" s="12">
        <v>22.45</v>
      </c>
      <c r="I27" s="12">
        <f ca="1">ROUND(INDIRECT(ADDRESS(ROW()+(0), COLUMN()+(-3), 1))*INDIRECT(ADDRESS(ROW()+(0), COLUMN()+(-1), 1)), 2)</f>
        <v>22.45</v>
      </c>
      <c r="J27" s="12"/>
    </row>
    <row r="28" spans="1:10" ht="24.00" thickBot="1" customHeight="1">
      <c r="A28" s="1" t="s">
        <v>66</v>
      </c>
      <c r="B28" s="1"/>
      <c r="C28" s="10" t="s">
        <v>67</v>
      </c>
      <c r="D28" s="1" t="s">
        <v>68</v>
      </c>
      <c r="E28" s="1"/>
      <c r="F28" s="11">
        <v>1</v>
      </c>
      <c r="G28" s="11"/>
      <c r="H28" s="12">
        <v>5</v>
      </c>
      <c r="I28" s="12">
        <f ca="1">ROUND(INDIRECT(ADDRESS(ROW()+(0), COLUMN()+(-3), 1))*INDIRECT(ADDRESS(ROW()+(0), COLUMN()+(-1), 1)), 2)</f>
        <v>5</v>
      </c>
      <c r="J28" s="12"/>
    </row>
    <row r="29" spans="1:10" ht="24.00" thickBot="1" customHeight="1">
      <c r="A29" s="1" t="s">
        <v>69</v>
      </c>
      <c r="B29" s="1"/>
      <c r="C29" s="10" t="s">
        <v>70</v>
      </c>
      <c r="D29" s="1" t="s">
        <v>71</v>
      </c>
      <c r="E29" s="1"/>
      <c r="F29" s="13">
        <v>1</v>
      </c>
      <c r="G29" s="13"/>
      <c r="H29" s="14">
        <v>92</v>
      </c>
      <c r="I29" s="14">
        <f ca="1">ROUND(INDIRECT(ADDRESS(ROW()+(0), COLUMN()+(-3), 1))*INDIRECT(ADDRESS(ROW()+(0), COLUMN()+(-1), 1)), 2)</f>
        <v>92</v>
      </c>
      <c r="J29" s="14"/>
    </row>
    <row r="30" spans="1:10" ht="13.50" thickBot="1" customHeight="1">
      <c r="A30" s="15"/>
      <c r="B30" s="15"/>
      <c r="C30" s="15"/>
      <c r="D30" s="15"/>
      <c r="E30" s="15"/>
      <c r="F30" s="9" t="s">
        <v>72</v>
      </c>
      <c r="G30" s="9"/>
      <c r="H30" s="9"/>
      <c r="I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982.39</v>
      </c>
      <c r="J30" s="17"/>
    </row>
    <row r="31" spans="1:10" ht="13.50" thickBot="1" customHeight="1">
      <c r="A31" s="15">
        <v>2</v>
      </c>
      <c r="B31" s="15"/>
      <c r="C31" s="15"/>
      <c r="D31" s="18" t="s">
        <v>73</v>
      </c>
      <c r="E31" s="18"/>
      <c r="F31" s="18"/>
      <c r="G31" s="18"/>
      <c r="H31" s="15"/>
      <c r="I31" s="15"/>
      <c r="J31" s="15"/>
    </row>
    <row r="32" spans="1:10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2.4</v>
      </c>
      <c r="G32" s="11"/>
      <c r="H32" s="12">
        <v>22.13</v>
      </c>
      <c r="I32" s="12">
        <f ca="1">ROUND(INDIRECT(ADDRESS(ROW()+(0), COLUMN()+(-3), 1))*INDIRECT(ADDRESS(ROW()+(0), COLUMN()+(-1), 1)), 2)</f>
        <v>53.11</v>
      </c>
      <c r="J32" s="12"/>
    </row>
    <row r="33" spans="1:10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0.3</v>
      </c>
      <c r="G33" s="11"/>
      <c r="H33" s="12">
        <v>21.02</v>
      </c>
      <c r="I33" s="12">
        <f ca="1">ROUND(INDIRECT(ADDRESS(ROW()+(0), COLUMN()+(-3), 1))*INDIRECT(ADDRESS(ROW()+(0), COLUMN()+(-1), 1)), 2)</f>
        <v>6.31</v>
      </c>
      <c r="J33" s="12"/>
    </row>
    <row r="34" spans="1:10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1">
        <v>2.659</v>
      </c>
      <c r="G34" s="11"/>
      <c r="H34" s="12">
        <v>20.78</v>
      </c>
      <c r="I34" s="12">
        <f ca="1">ROUND(INDIRECT(ADDRESS(ROW()+(0), COLUMN()+(-3), 1))*INDIRECT(ADDRESS(ROW()+(0), COLUMN()+(-1), 1)), 2)</f>
        <v>55.25</v>
      </c>
      <c r="J34" s="12"/>
    </row>
    <row r="35" spans="1:10" ht="13.50" thickBot="1" customHeight="1">
      <c r="A35" s="1" t="s">
        <v>83</v>
      </c>
      <c r="B35" s="1"/>
      <c r="C35" s="10" t="s">
        <v>84</v>
      </c>
      <c r="D35" s="1" t="s">
        <v>85</v>
      </c>
      <c r="E35" s="1"/>
      <c r="F35" s="11">
        <v>0.8</v>
      </c>
      <c r="G35" s="11"/>
      <c r="H35" s="12">
        <v>22.74</v>
      </c>
      <c r="I35" s="12">
        <f ca="1">ROUND(INDIRECT(ADDRESS(ROW()+(0), COLUMN()+(-3), 1))*INDIRECT(ADDRESS(ROW()+(0), COLUMN()+(-1), 1)), 2)</f>
        <v>18.19</v>
      </c>
      <c r="J35" s="12"/>
    </row>
    <row r="36" spans="1:10" ht="13.50" thickBot="1" customHeight="1">
      <c r="A36" s="1" t="s">
        <v>86</v>
      </c>
      <c r="B36" s="1"/>
      <c r="C36" s="10" t="s">
        <v>87</v>
      </c>
      <c r="D36" s="1" t="s">
        <v>88</v>
      </c>
      <c r="E36" s="1"/>
      <c r="F36" s="11">
        <v>0.8</v>
      </c>
      <c r="G36" s="11"/>
      <c r="H36" s="12">
        <v>20.98</v>
      </c>
      <c r="I36" s="12">
        <f ca="1">ROUND(INDIRECT(ADDRESS(ROW()+(0), COLUMN()+(-3), 1))*INDIRECT(ADDRESS(ROW()+(0), COLUMN()+(-1), 1)), 2)</f>
        <v>16.78</v>
      </c>
      <c r="J36" s="12"/>
    </row>
    <row r="37" spans="1:10" ht="13.50" thickBot="1" customHeight="1">
      <c r="A37" s="1" t="s">
        <v>89</v>
      </c>
      <c r="B37" s="1"/>
      <c r="C37" s="10" t="s">
        <v>90</v>
      </c>
      <c r="D37" s="1" t="s">
        <v>91</v>
      </c>
      <c r="E37" s="1"/>
      <c r="F37" s="13">
        <v>0.78</v>
      </c>
      <c r="G37" s="13"/>
      <c r="H37" s="14">
        <v>22.74</v>
      </c>
      <c r="I37" s="14">
        <f ca="1">ROUND(INDIRECT(ADDRESS(ROW()+(0), COLUMN()+(-3), 1))*INDIRECT(ADDRESS(ROW()+(0), COLUMN()+(-1), 1)), 2)</f>
        <v>17.74</v>
      </c>
      <c r="J37" s="14"/>
    </row>
    <row r="38" spans="1:10" ht="13.50" thickBot="1" customHeight="1">
      <c r="A38" s="15"/>
      <c r="B38" s="15"/>
      <c r="C38" s="15"/>
      <c r="D38" s="15"/>
      <c r="E38" s="15"/>
      <c r="F38" s="9" t="s">
        <v>92</v>
      </c>
      <c r="G38" s="9"/>
      <c r="H38" s="9"/>
      <c r="I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167.38</v>
      </c>
      <c r="J38" s="17"/>
    </row>
    <row r="39" spans="1:10" ht="13.50" thickBot="1" customHeight="1">
      <c r="A39" s="15">
        <v>3</v>
      </c>
      <c r="B39" s="15"/>
      <c r="C39" s="15"/>
      <c r="D39" s="18" t="s">
        <v>93</v>
      </c>
      <c r="E39" s="18"/>
      <c r="F39" s="18"/>
      <c r="G39" s="18"/>
      <c r="H39" s="15"/>
      <c r="I39" s="15"/>
      <c r="J39" s="15"/>
    </row>
    <row r="40" spans="1:10" ht="13.50" thickBot="1" customHeight="1">
      <c r="A40" s="19"/>
      <c r="B40" s="19"/>
      <c r="C40" s="20" t="s">
        <v>94</v>
      </c>
      <c r="D40" s="19" t="s">
        <v>95</v>
      </c>
      <c r="E40" s="19"/>
      <c r="F40" s="13">
        <v>2</v>
      </c>
      <c r="G40" s="13"/>
      <c r="H40" s="14">
        <f ca="1">ROUND(SUM(INDIRECT(ADDRESS(ROW()+(-2), COLUMN()+(1), 1)),INDIRECT(ADDRESS(ROW()+(-10), COLUMN()+(1), 1))), 2)</f>
        <v>1149.77</v>
      </c>
      <c r="I40" s="14">
        <f ca="1">ROUND(INDIRECT(ADDRESS(ROW()+(0), COLUMN()+(-3), 1))*INDIRECT(ADDRESS(ROW()+(0), COLUMN()+(-1), 1))/100, 2)</f>
        <v>23</v>
      </c>
      <c r="J40" s="14"/>
    </row>
    <row r="41" spans="1:10" ht="13.50" thickBot="1" customHeight="1">
      <c r="A41" s="21" t="s">
        <v>96</v>
      </c>
      <c r="B41" s="21"/>
      <c r="C41" s="22"/>
      <c r="D41" s="23"/>
      <c r="E41" s="23"/>
      <c r="F41" s="24" t="s">
        <v>97</v>
      </c>
      <c r="G41" s="24"/>
      <c r="H41" s="25"/>
      <c r="I41" s="26">
        <f ca="1">ROUND(SUM(INDIRECT(ADDRESS(ROW()+(-1), COLUMN()+(0), 1)),INDIRECT(ADDRESS(ROW()+(-3), COLUMN()+(0), 1)),INDIRECT(ADDRESS(ROW()+(-11), COLUMN()+(0), 1))), 2)</f>
        <v>1172.77</v>
      </c>
      <c r="J41" s="26"/>
    </row>
    <row r="44" spans="1:10" ht="13.50" thickBot="1" customHeight="1">
      <c r="A44" s="27" t="s">
        <v>98</v>
      </c>
      <c r="B44" s="27"/>
      <c r="C44" s="27"/>
      <c r="D44" s="27"/>
      <c r="E44" s="27" t="s">
        <v>99</v>
      </c>
      <c r="F44" s="27"/>
      <c r="G44" s="27" t="s">
        <v>100</v>
      </c>
      <c r="H44" s="27"/>
      <c r="I44" s="27"/>
      <c r="J44" s="27" t="s">
        <v>101</v>
      </c>
    </row>
    <row r="45" spans="1:10" ht="13.50" thickBot="1" customHeight="1">
      <c r="A45" s="28" t="s">
        <v>102</v>
      </c>
      <c r="B45" s="28"/>
      <c r="C45" s="28"/>
      <c r="D45" s="28"/>
      <c r="E45" s="29">
        <v>1.06202e+006</v>
      </c>
      <c r="F45" s="29"/>
      <c r="G45" s="29">
        <v>1.06202e+006</v>
      </c>
      <c r="H45" s="29"/>
      <c r="I45" s="29"/>
      <c r="J45" s="29" t="s">
        <v>103</v>
      </c>
    </row>
    <row r="46" spans="1:10" ht="13.50" thickBot="1" customHeight="1">
      <c r="A46" s="30" t="s">
        <v>104</v>
      </c>
      <c r="B46" s="30"/>
      <c r="C46" s="30"/>
      <c r="D46" s="30"/>
      <c r="E46" s="31"/>
      <c r="F46" s="31"/>
      <c r="G46" s="31"/>
      <c r="H46" s="31"/>
      <c r="I46" s="31"/>
      <c r="J46" s="31"/>
    </row>
    <row r="47" spans="1:10" ht="13.50" thickBot="1" customHeight="1">
      <c r="A47" s="28" t="s">
        <v>105</v>
      </c>
      <c r="B47" s="28"/>
      <c r="C47" s="28"/>
      <c r="D47" s="28"/>
      <c r="E47" s="29">
        <v>1.18202e+006</v>
      </c>
      <c r="F47" s="29"/>
      <c r="G47" s="29">
        <v>1.18202e+006</v>
      </c>
      <c r="H47" s="29"/>
      <c r="I47" s="29"/>
      <c r="J47" s="29" t="s">
        <v>106</v>
      </c>
    </row>
    <row r="48" spans="1:10" ht="13.50" thickBot="1" customHeight="1">
      <c r="A48" s="30" t="s">
        <v>107</v>
      </c>
      <c r="B48" s="30"/>
      <c r="C48" s="30"/>
      <c r="D48" s="30"/>
      <c r="E48" s="31"/>
      <c r="F48" s="31"/>
      <c r="G48" s="31"/>
      <c r="H48" s="31"/>
      <c r="I48" s="31"/>
      <c r="J48" s="31"/>
    </row>
    <row r="51" spans="1:1" ht="33.75" thickBot="1" customHeight="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</row>
    <row r="52" spans="1:1" ht="33.75" thickBot="1" customHeight="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</row>
    <row r="53" spans="1:1" ht="33.75" thickBot="1" customHeight="1">
      <c r="A53" s="1" t="s">
        <v>110</v>
      </c>
      <c r="B53" s="1"/>
      <c r="C53" s="1"/>
      <c r="D53" s="1"/>
      <c r="E53" s="1"/>
      <c r="F53" s="1"/>
      <c r="G53" s="1"/>
      <c r="H53" s="1"/>
      <c r="I53" s="1"/>
      <c r="J53" s="1"/>
    </row>
  </sheetData>
  <mergeCells count="151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H30"/>
    <mergeCell ref="I30:J30"/>
    <mergeCell ref="A31:B31"/>
    <mergeCell ref="D31:G31"/>
    <mergeCell ref="I31:J31"/>
    <mergeCell ref="A32:B32"/>
    <mergeCell ref="D32:E32"/>
    <mergeCell ref="F32:G32"/>
    <mergeCell ref="I32:J32"/>
    <mergeCell ref="A33:B33"/>
    <mergeCell ref="D33:E33"/>
    <mergeCell ref="F33:G33"/>
    <mergeCell ref="I33:J33"/>
    <mergeCell ref="A34:B34"/>
    <mergeCell ref="D34:E34"/>
    <mergeCell ref="F34:G34"/>
    <mergeCell ref="I34:J34"/>
    <mergeCell ref="A35:B35"/>
    <mergeCell ref="D35:E35"/>
    <mergeCell ref="F35:G35"/>
    <mergeCell ref="I35:J35"/>
    <mergeCell ref="A36:B36"/>
    <mergeCell ref="D36:E36"/>
    <mergeCell ref="F36:G36"/>
    <mergeCell ref="I36:J36"/>
    <mergeCell ref="A37:B37"/>
    <mergeCell ref="D37:E37"/>
    <mergeCell ref="F37:G37"/>
    <mergeCell ref="I37:J37"/>
    <mergeCell ref="A38:B38"/>
    <mergeCell ref="D38:E38"/>
    <mergeCell ref="F38:H38"/>
    <mergeCell ref="I38:J38"/>
    <mergeCell ref="A39:B39"/>
    <mergeCell ref="D39:G39"/>
    <mergeCell ref="I39:J39"/>
    <mergeCell ref="A40:B40"/>
    <mergeCell ref="D40:E40"/>
    <mergeCell ref="F40:G40"/>
    <mergeCell ref="I40:J40"/>
    <mergeCell ref="A41:E41"/>
    <mergeCell ref="F41:H41"/>
    <mergeCell ref="I41:J41"/>
    <mergeCell ref="A44:D44"/>
    <mergeCell ref="E44:F44"/>
    <mergeCell ref="G44:I44"/>
    <mergeCell ref="A45:D45"/>
    <mergeCell ref="E45:F46"/>
    <mergeCell ref="G45:I46"/>
    <mergeCell ref="J45:J46"/>
    <mergeCell ref="A46:D46"/>
    <mergeCell ref="A47:D47"/>
    <mergeCell ref="E47:F48"/>
    <mergeCell ref="G47:I48"/>
    <mergeCell ref="J47:J48"/>
    <mergeCell ref="A48:D48"/>
    <mergeCell ref="A51:J51"/>
    <mergeCell ref="A52:J52"/>
    <mergeCell ref="A53:J53"/>
  </mergeCells>
  <pageMargins left="0.147638" right="0.147638" top="0.206693" bottom="0.206693" header="0.0" footer="0.0"/>
  <pageSetup paperSize="9" orientation="portrait"/>
  <rowBreaks count="0" manualBreakCount="0">
    </rowBreaks>
</worksheet>
</file>